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LR\FIN\_Abt\7_Projekte_AG\Vergabestelle\VOL und VOB Vergabestelle\VOL-Vergaben 2026\2026-11 Winterdienst EU\Vergabeunterlagen\LOS 3_BSZ-Technik-Pirna\"/>
    </mc:Choice>
  </mc:AlternateContent>
  <bookViews>
    <workbookView xWindow="240" yWindow="135" windowWidth="24720" windowHeight="12090"/>
  </bookViews>
  <sheets>
    <sheet name="Preisblatt" sheetId="1" r:id="rId1"/>
  </sheets>
  <definedNames>
    <definedName name="Brutto">Preisblatt!$G$33</definedName>
    <definedName name="Nachlass">Preisblatt!$G$37</definedName>
    <definedName name="Netto">Preisblatt!$G$32</definedName>
    <definedName name="Ust">Preisblatt!$E$30</definedName>
  </definedNames>
  <calcPr calcId="162913"/>
</workbook>
</file>

<file path=xl/calcChain.xml><?xml version="1.0" encoding="utf-8"?>
<calcChain xmlns="http://schemas.openxmlformats.org/spreadsheetml/2006/main">
  <c r="F19" i="1" l="1"/>
  <c r="G19" i="1" s="1"/>
  <c r="F17" i="1"/>
  <c r="G17" i="1" s="1"/>
  <c r="F15" i="1"/>
  <c r="G15" i="1" s="1"/>
  <c r="E27" i="1" l="1"/>
  <c r="F29" i="1" s="1"/>
  <c r="F13" i="1"/>
  <c r="G13" i="1" s="1"/>
  <c r="F11" i="1"/>
  <c r="G11" i="1" s="1"/>
  <c r="F9" i="1"/>
  <c r="G9" i="1" s="1"/>
  <c r="F7" i="1"/>
  <c r="G7" i="1" s="1"/>
  <c r="F5" i="1"/>
  <c r="G5" i="1" s="1"/>
  <c r="G21" i="1" l="1"/>
  <c r="G32" i="1" s="1"/>
  <c r="F30" i="1"/>
  <c r="F31" i="1"/>
  <c r="F21" i="1"/>
  <c r="F22" i="1" s="1"/>
  <c r="F23" i="1" s="1"/>
  <c r="G22" i="1" l="1"/>
  <c r="G23" i="1" s="1"/>
  <c r="G33" i="1" s="1"/>
</calcChain>
</file>

<file path=xl/sharedStrings.xml><?xml version="1.0" encoding="utf-8"?>
<sst xmlns="http://schemas.openxmlformats.org/spreadsheetml/2006/main" count="49" uniqueCount="49">
  <si>
    <t xml:space="preserve">Fläche lt. lfd. Nr. </t>
  </si>
  <si>
    <t>Bezeichnung</t>
  </si>
  <si>
    <t>Teilfläche</t>
  </si>
  <si>
    <r>
      <t xml:space="preserve">Preis mtl. pro m² </t>
    </r>
    <r>
      <rPr>
        <b/>
        <sz val="14"/>
        <rFont val="Arial"/>
        <family val="2"/>
      </rPr>
      <t>*</t>
    </r>
  </si>
  <si>
    <t>Anzahl Mon.</t>
  </si>
  <si>
    <r>
      <t xml:space="preserve">Gesamtpreis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pro </t>
    </r>
  </si>
  <si>
    <r>
      <t xml:space="preserve">Gesamtvolumen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inkl. </t>
    </r>
  </si>
  <si>
    <t>Leistungsverzeichnis</t>
  </si>
  <si>
    <t>in m²</t>
  </si>
  <si>
    <t>in € (netto)</t>
  </si>
  <si>
    <t>(Nov.-März)</t>
  </si>
  <si>
    <t>Saison in € (netto)</t>
  </si>
  <si>
    <t>Option in € (netto)</t>
  </si>
  <si>
    <t>Gehweg öffentlich</t>
  </si>
  <si>
    <t>Zufahrten</t>
  </si>
  <si>
    <t>Fußweg Innenbereich</t>
  </si>
  <si>
    <t xml:space="preserve">Verkehrsflächen vor Gebäude </t>
  </si>
  <si>
    <t>Anlieferung Küche</t>
  </si>
  <si>
    <t>Feuerwehrzufahrten</t>
  </si>
  <si>
    <t>Zufahrt von Bahnsteig</t>
  </si>
  <si>
    <t>Richtung Turnhalle 35 m x 3 m</t>
  </si>
  <si>
    <t>8a + 8b</t>
  </si>
  <si>
    <t xml:space="preserve">Parkplatz - Besucher </t>
  </si>
  <si>
    <t xml:space="preserve">Parkplatz - Lehrer </t>
  </si>
  <si>
    <t>zzgl. 19% MwSt.</t>
  </si>
  <si>
    <t>= Auftragssumme (brutto)</t>
  </si>
  <si>
    <t>Bedarfspositionen</t>
  </si>
  <si>
    <t>Preis pro m² je</t>
  </si>
  <si>
    <t>Gesamtpreis pro Einsatz in € (netto)</t>
  </si>
  <si>
    <t xml:space="preserve">lfd. Nr. </t>
  </si>
  <si>
    <t>Einsatz in € (netto)</t>
  </si>
  <si>
    <r>
      <t xml:space="preserve">1 Einsatz </t>
    </r>
    <r>
      <rPr>
        <b/>
        <sz val="14"/>
        <rFont val="Arial"/>
        <family val="2"/>
      </rPr>
      <t>*</t>
    </r>
  </si>
  <si>
    <t>Bedarfsposition</t>
  </si>
  <si>
    <r>
      <rPr>
        <b/>
        <sz val="14"/>
        <rFont val="Arial"/>
        <family val="2"/>
      </rPr>
      <t>*   i</t>
    </r>
    <r>
      <rPr>
        <b/>
        <sz val="12"/>
        <rFont val="Arial"/>
        <family val="2"/>
      </rPr>
      <t xml:space="preserve">nklusive Lohn- und Lohnfolgekosten, </t>
    </r>
    <r>
      <rPr>
        <b/>
        <u/>
        <sz val="12"/>
        <rFont val="Arial"/>
        <family val="2"/>
      </rPr>
      <t xml:space="preserve">Streumaterial und dessen Beseitigung und Entsorgung, </t>
    </r>
    <r>
      <rPr>
        <b/>
        <sz val="12"/>
        <rFont val="Arial"/>
        <family val="2"/>
      </rPr>
      <t>Dokumentation, Vorhaltekosten</t>
    </r>
  </si>
  <si>
    <r>
      <t xml:space="preserve">außerhalb </t>
    </r>
    <r>
      <rPr>
        <sz val="11"/>
        <rFont val="Arial"/>
        <family val="2"/>
      </rPr>
      <t>der</t>
    </r>
    <r>
      <rPr>
        <b/>
        <sz val="11"/>
        <rFont val="Arial"/>
        <family val="2"/>
      </rPr>
      <t xml:space="preserve"> Saison 
</t>
    </r>
  </si>
  <si>
    <t xml:space="preserve">Los 3 - 2. Preisblatt </t>
  </si>
  <si>
    <t>Zw.-summe LV (netto)</t>
  </si>
  <si>
    <t>Summe Bedarfspos. (netto)</t>
  </si>
  <si>
    <t>= Summe Bedarfspos. (brutto)</t>
  </si>
  <si>
    <t>zzgl. MwSt.</t>
  </si>
  <si>
    <t>Gesamtsumme (Netto)</t>
  </si>
  <si>
    <t>Angebotssumme (brutto) = Wertungsbetrag</t>
  </si>
  <si>
    <t>Nachlass (optional):</t>
  </si>
  <si>
    <t>Durch den Bieter sind die in der Farbe orange hinterlegten Felder auszufüllen.</t>
  </si>
  <si>
    <t>Die Angebotssumme brutto wird im grün hinterlegten Feld ausgewiesen.</t>
  </si>
  <si>
    <t xml:space="preserve">Diese Summe ist durch den Bieter in das dafür vorgesehene Feld des Formblattes 633 </t>
  </si>
  <si>
    <t>einzutragen.</t>
  </si>
  <si>
    <t>Achtung: Ein möglicher Nachlass wird nur gewertet, wenn er in das entsprechende Feld</t>
  </si>
  <si>
    <t>des Formblattes 633 eingetragen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</si>
</sst>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</numFmts>
  <fonts count="9" x14ac:knownFonts="1">
    <font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Border="1" applyProtection="1"/>
    <xf numFmtId="0" fontId="8" fillId="0" borderId="0" xfId="0" applyFont="1" applyBorder="1" applyAlignment="1" applyProtection="1">
      <alignment horizontal="right"/>
    </xf>
    <xf numFmtId="44" fontId="8" fillId="0" borderId="0" xfId="0" applyNumberFormat="1" applyFont="1" applyBorder="1" applyProtection="1"/>
    <xf numFmtId="44" fontId="5" fillId="7" borderId="0" xfId="0" applyNumberFormat="1" applyFont="1" applyFill="1" applyProtection="1"/>
    <xf numFmtId="0" fontId="0" fillId="0" borderId="0" xfId="0" applyFont="1" applyBorder="1" applyAlignment="1" applyProtection="1">
      <alignment horizontal="right"/>
    </xf>
    <xf numFmtId="0" fontId="0" fillId="0" borderId="0" xfId="0" applyFont="1" applyProtection="1"/>
    <xf numFmtId="0" fontId="1" fillId="0" borderId="0" xfId="0" applyFont="1" applyProtection="1"/>
    <xf numFmtId="0" fontId="3" fillId="0" borderId="0" xfId="0" applyFont="1" applyProtection="1"/>
    <xf numFmtId="0" fontId="3" fillId="0" borderId="0" xfId="0" applyFont="1" applyBorder="1" applyProtection="1"/>
    <xf numFmtId="0" fontId="0" fillId="0" borderId="0" xfId="0" applyProtection="1"/>
    <xf numFmtId="0" fontId="5" fillId="0" borderId="0" xfId="0" applyFont="1" applyAlignment="1" applyProtection="1">
      <alignment horizontal="right"/>
    </xf>
    <xf numFmtId="44" fontId="1" fillId="8" borderId="1" xfId="1" applyFont="1" applyFill="1" applyBorder="1" applyAlignment="1" applyProtection="1">
      <alignment horizontal="center" vertical="center"/>
      <protection locked="0"/>
    </xf>
    <xf numFmtId="44" fontId="1" fillId="8" borderId="3" xfId="1" applyFont="1" applyFill="1" applyBorder="1" applyAlignment="1" applyProtection="1">
      <alignment horizontal="center" vertical="center"/>
      <protection locked="0"/>
    </xf>
    <xf numFmtId="44" fontId="0" fillId="8" borderId="1" xfId="1" applyFont="1" applyFill="1" applyBorder="1" applyAlignment="1" applyProtection="1">
      <alignment horizontal="center" vertical="center"/>
      <protection locked="0"/>
    </xf>
    <xf numFmtId="44" fontId="0" fillId="8" borderId="5" xfId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3" borderId="3" xfId="0" applyFont="1" applyFill="1" applyBorder="1" applyAlignment="1" applyProtection="1"/>
    <xf numFmtId="0" fontId="2" fillId="0" borderId="0" xfId="0" applyFont="1" applyFill="1" applyProtection="1"/>
    <xf numFmtId="0" fontId="4" fillId="0" borderId="0" xfId="0" applyFont="1" applyProtection="1"/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left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164" fontId="1" fillId="3" borderId="3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/>
    </xf>
    <xf numFmtId="0" fontId="1" fillId="3" borderId="6" xfId="0" applyFont="1" applyFill="1" applyBorder="1" applyProtection="1"/>
    <xf numFmtId="164" fontId="0" fillId="3" borderId="1" xfId="0" applyNumberForma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/>
    </xf>
    <xf numFmtId="0" fontId="1" fillId="3" borderId="7" xfId="0" applyFont="1" applyFill="1" applyBorder="1" applyProtection="1"/>
    <xf numFmtId="164" fontId="0" fillId="3" borderId="3" xfId="0" applyNumberForma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wrapText="1"/>
    </xf>
    <xf numFmtId="0" fontId="1" fillId="3" borderId="5" xfId="0" applyFont="1" applyFill="1" applyBorder="1" applyAlignment="1" applyProtection="1"/>
    <xf numFmtId="0" fontId="1" fillId="3" borderId="1" xfId="0" applyFont="1" applyFill="1" applyBorder="1" applyAlignment="1" applyProtection="1"/>
    <xf numFmtId="0" fontId="1" fillId="3" borderId="5" xfId="0" applyFont="1" applyFill="1" applyBorder="1" applyAlignment="1" applyProtection="1">
      <alignment horizontal="left" vertical="center" wrapText="1"/>
    </xf>
    <xf numFmtId="164" fontId="0" fillId="3" borderId="5" xfId="0" applyNumberForma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left" vertical="center" wrapText="1"/>
    </xf>
    <xf numFmtId="0" fontId="1" fillId="4" borderId="2" xfId="0" applyFont="1" applyFill="1" applyBorder="1" applyAlignment="1" applyProtection="1">
      <alignment horizontal="center"/>
    </xf>
    <xf numFmtId="0" fontId="1" fillId="4" borderId="10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horizontal="center"/>
    </xf>
    <xf numFmtId="0" fontId="1" fillId="4" borderId="4" xfId="0" applyFont="1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/>
    </xf>
    <xf numFmtId="0" fontId="1" fillId="4" borderId="8" xfId="0" applyFont="1" applyFill="1" applyBorder="1" applyAlignment="1" applyProtection="1">
      <alignment horizontal="center"/>
    </xf>
    <xf numFmtId="0" fontId="1" fillId="4" borderId="9" xfId="0" applyFont="1" applyFill="1" applyBorder="1" applyAlignment="1" applyProtection="1">
      <alignment horizontal="center"/>
    </xf>
    <xf numFmtId="0" fontId="1" fillId="4" borderId="7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0" fontId="1" fillId="5" borderId="2" xfId="0" applyFont="1" applyFill="1" applyBorder="1" applyAlignment="1" applyProtection="1">
      <alignment horizontal="left"/>
    </xf>
    <xf numFmtId="164" fontId="0" fillId="5" borderId="1" xfId="0" applyNumberFormat="1" applyFill="1" applyBorder="1" applyAlignment="1" applyProtection="1">
      <alignment horizontal="left"/>
    </xf>
    <xf numFmtId="0" fontId="3" fillId="5" borderId="5" xfId="0" applyFont="1" applyFill="1" applyBorder="1" applyAlignment="1" applyProtection="1">
      <alignment horizontal="center"/>
    </xf>
    <xf numFmtId="0" fontId="1" fillId="5" borderId="5" xfId="0" applyFont="1" applyFill="1" applyBorder="1" applyAlignment="1" applyProtection="1">
      <alignment horizontal="left"/>
    </xf>
    <xf numFmtId="164" fontId="0" fillId="5" borderId="5" xfId="0" applyNumberFormat="1" applyFill="1" applyBorder="1" applyAlignment="1" applyProtection="1">
      <alignment horizontal="left"/>
    </xf>
    <xf numFmtId="0" fontId="3" fillId="5" borderId="3" xfId="0" applyFont="1" applyFill="1" applyBorder="1" applyAlignment="1" applyProtection="1">
      <alignment horizontal="center"/>
    </xf>
    <xf numFmtId="0" fontId="1" fillId="5" borderId="3" xfId="0" applyFont="1" applyFill="1" applyBorder="1" applyAlignment="1" applyProtection="1">
      <alignment horizontal="left"/>
    </xf>
    <xf numFmtId="164" fontId="0" fillId="5" borderId="3" xfId="0" applyNumberForma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3" borderId="3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/>
    <xf numFmtId="164" fontId="1" fillId="0" borderId="0" xfId="0" applyNumberFormat="1" applyFont="1" applyBorder="1" applyAlignment="1" applyProtection="1">
      <alignment horizontal="center" vertical="center"/>
    </xf>
    <xf numFmtId="165" fontId="1" fillId="3" borderId="1" xfId="0" applyNumberFormat="1" applyFont="1" applyFill="1" applyBorder="1" applyAlignment="1" applyProtection="1">
      <alignment horizontal="center" vertical="center"/>
    </xf>
    <xf numFmtId="44" fontId="1" fillId="3" borderId="1" xfId="1" applyFont="1" applyFill="1" applyBorder="1" applyAlignment="1" applyProtection="1">
      <alignment horizontal="center" vertical="center"/>
    </xf>
    <xf numFmtId="165" fontId="1" fillId="3" borderId="3" xfId="0" applyNumberFormat="1" applyFont="1" applyFill="1" applyBorder="1" applyAlignment="1" applyProtection="1">
      <alignment horizontal="center" vertical="center"/>
    </xf>
    <xf numFmtId="44" fontId="1" fillId="3" borderId="3" xfId="1" applyFont="1" applyFill="1" applyBorder="1" applyAlignment="1" applyProtection="1">
      <alignment horizontal="center" vertical="center"/>
    </xf>
    <xf numFmtId="164" fontId="3" fillId="3" borderId="5" xfId="0" applyNumberFormat="1" applyFont="1" applyFill="1" applyBorder="1" applyProtection="1"/>
    <xf numFmtId="44" fontId="1" fillId="3" borderId="5" xfId="1" applyFont="1" applyFill="1" applyBorder="1" applyProtection="1"/>
    <xf numFmtId="44" fontId="1" fillId="3" borderId="1" xfId="1" applyFont="1" applyFill="1" applyBorder="1" applyAlignment="1" applyProtection="1">
      <alignment vertical="center"/>
    </xf>
    <xf numFmtId="44" fontId="1" fillId="3" borderId="5" xfId="1" applyFont="1" applyFill="1" applyBorder="1" applyAlignment="1" applyProtection="1">
      <alignment vertical="center"/>
    </xf>
    <xf numFmtId="164" fontId="3" fillId="3" borderId="3" xfId="0" applyNumberFormat="1" applyFont="1" applyFill="1" applyBorder="1" applyProtection="1"/>
    <xf numFmtId="44" fontId="3" fillId="3" borderId="3" xfId="1" applyFont="1" applyFill="1" applyBorder="1" applyProtection="1"/>
    <xf numFmtId="44" fontId="3" fillId="3" borderId="3" xfId="1" applyFont="1" applyFill="1" applyBorder="1" applyAlignment="1" applyProtection="1">
      <alignment vertical="center"/>
    </xf>
    <xf numFmtId="0" fontId="3" fillId="5" borderId="10" xfId="0" applyFont="1" applyFill="1" applyBorder="1" applyProtection="1"/>
    <xf numFmtId="0" fontId="0" fillId="5" borderId="11" xfId="0" applyFill="1" applyBorder="1" applyProtection="1"/>
    <xf numFmtId="164" fontId="3" fillId="5" borderId="4" xfId="0" applyNumberFormat="1" applyFont="1" applyFill="1" applyBorder="1" applyAlignment="1" applyProtection="1">
      <alignment horizontal="center"/>
    </xf>
    <xf numFmtId="164" fontId="3" fillId="5" borderId="0" xfId="0" applyNumberFormat="1" applyFont="1" applyFill="1" applyBorder="1" applyAlignment="1" applyProtection="1">
      <alignment horizontal="center"/>
    </xf>
    <xf numFmtId="164" fontId="3" fillId="5" borderId="6" xfId="0" applyNumberFormat="1" applyFont="1" applyFill="1" applyBorder="1" applyAlignment="1" applyProtection="1">
      <alignment horizontal="center"/>
    </xf>
    <xf numFmtId="164" fontId="3" fillId="5" borderId="9" xfId="0" applyNumberFormat="1" applyFont="1" applyFill="1" applyBorder="1" applyAlignment="1" applyProtection="1">
      <alignment horizontal="center"/>
    </xf>
    <xf numFmtId="164" fontId="3" fillId="5" borderId="7" xfId="0" applyNumberFormat="1" applyFont="1" applyFill="1" applyBorder="1" applyAlignment="1" applyProtection="1">
      <alignment horizontal="center"/>
    </xf>
    <xf numFmtId="44" fontId="1" fillId="3" borderId="2" xfId="1" applyFont="1" applyFill="1" applyBorder="1" applyAlignment="1" applyProtection="1">
      <alignment horizontal="center" vertical="center"/>
    </xf>
    <xf numFmtId="44" fontId="1" fillId="3" borderId="10" xfId="1" applyFont="1" applyFill="1" applyBorder="1" applyAlignment="1" applyProtection="1">
      <alignment horizontal="center" vertical="center"/>
    </xf>
    <xf numFmtId="44" fontId="1" fillId="3" borderId="11" xfId="1" applyFont="1" applyFill="1" applyBorder="1" applyAlignment="1" applyProtection="1">
      <alignment horizontal="center" vertical="center"/>
    </xf>
    <xf numFmtId="44" fontId="1" fillId="3" borderId="8" xfId="1" applyFont="1" applyFill="1" applyBorder="1" applyAlignment="1" applyProtection="1">
      <alignment horizontal="center" vertical="center"/>
    </xf>
    <xf numFmtId="44" fontId="1" fillId="3" borderId="9" xfId="1" applyFont="1" applyFill="1" applyBorder="1" applyAlignment="1" applyProtection="1">
      <alignment horizontal="center" vertical="center"/>
    </xf>
    <xf numFmtId="44" fontId="1" fillId="3" borderId="7" xfId="1" applyFont="1" applyFill="1" applyBorder="1" applyAlignment="1" applyProtection="1">
      <alignment horizontal="center" vertical="center"/>
    </xf>
    <xf numFmtId="164" fontId="3" fillId="3" borderId="10" xfId="0" applyNumberFormat="1" applyFont="1" applyFill="1" applyBorder="1" applyProtection="1"/>
    <xf numFmtId="44" fontId="1" fillId="3" borderId="10" xfId="1" applyFont="1" applyFill="1" applyBorder="1" applyAlignment="1" applyProtection="1">
      <alignment horizontal="right"/>
    </xf>
    <xf numFmtId="44" fontId="1" fillId="3" borderId="11" xfId="1" applyFont="1" applyFill="1" applyBorder="1" applyAlignment="1" applyProtection="1">
      <alignment horizontal="right"/>
    </xf>
    <xf numFmtId="9" fontId="3" fillId="3" borderId="0" xfId="0" applyNumberFormat="1" applyFont="1" applyFill="1" applyBorder="1" applyProtection="1"/>
    <xf numFmtId="44" fontId="1" fillId="3" borderId="0" xfId="1" applyFont="1" applyFill="1" applyBorder="1" applyAlignment="1" applyProtection="1">
      <alignment horizontal="center"/>
    </xf>
    <xf numFmtId="44" fontId="1" fillId="3" borderId="6" xfId="1" applyFont="1" applyFill="1" applyBorder="1" applyAlignment="1" applyProtection="1">
      <alignment horizontal="center"/>
    </xf>
    <xf numFmtId="164" fontId="3" fillId="3" borderId="9" xfId="0" applyNumberFormat="1" applyFont="1" applyFill="1" applyBorder="1" applyProtection="1"/>
    <xf numFmtId="44" fontId="3" fillId="3" borderId="9" xfId="1" applyFont="1" applyFill="1" applyBorder="1" applyAlignment="1" applyProtection="1">
      <alignment horizontal="center"/>
    </xf>
    <xf numFmtId="44" fontId="3" fillId="3" borderId="7" xfId="1" applyFont="1" applyFill="1" applyBorder="1" applyAlignment="1" applyProtection="1">
      <alignment horizontal="center"/>
    </xf>
    <xf numFmtId="164" fontId="3" fillId="3" borderId="5" xfId="2" applyNumberFormat="1" applyFont="1" applyFill="1" applyBorder="1" applyProtection="1"/>
    <xf numFmtId="164" fontId="3" fillId="3" borderId="3" xfId="2" quotePrefix="1" applyNumberFormat="1" applyFont="1" applyFill="1" applyBorder="1" applyAlignment="1" applyProtection="1">
      <alignment horizontal="left"/>
    </xf>
    <xf numFmtId="0" fontId="3" fillId="5" borderId="1" xfId="0" applyFont="1" applyFill="1" applyBorder="1" applyProtection="1"/>
    <xf numFmtId="164" fontId="3" fillId="5" borderId="5" xfId="0" applyNumberFormat="1" applyFont="1" applyFill="1" applyBorder="1" applyAlignment="1" applyProtection="1"/>
    <xf numFmtId="164" fontId="3" fillId="5" borderId="3" xfId="0" applyNumberFormat="1" applyFont="1" applyFill="1" applyBorder="1" applyAlignment="1" applyProtection="1">
      <alignment horizontal="center"/>
    </xf>
    <xf numFmtId="164" fontId="3" fillId="3" borderId="2" xfId="2" applyNumberFormat="1" applyFont="1" applyFill="1" applyBorder="1" applyProtection="1"/>
    <xf numFmtId="164" fontId="3" fillId="3" borderId="8" xfId="2" quotePrefix="1" applyNumberFormat="1" applyFont="1" applyFill="1" applyBorder="1" applyProtection="1"/>
    <xf numFmtId="164" fontId="1" fillId="0" borderId="0" xfId="0" applyNumberFormat="1" applyFont="1" applyBorder="1" applyAlignment="1" applyProtection="1">
      <alignment horizontal="center"/>
    </xf>
    <xf numFmtId="0" fontId="5" fillId="6" borderId="0" xfId="0" applyFont="1" applyFill="1" applyProtection="1"/>
    <xf numFmtId="0" fontId="1" fillId="6" borderId="0" xfId="0" applyFont="1" applyFill="1" applyProtection="1"/>
    <xf numFmtId="166" fontId="1" fillId="9" borderId="0" xfId="0" applyNumberFormat="1" applyFont="1" applyFill="1" applyBorder="1" applyAlignment="1" applyProtection="1">
      <alignment horizontal="right"/>
    </xf>
  </cellXfs>
  <cellStyles count="4">
    <cellStyle name="Standard" xfId="0" builtinId="0"/>
    <cellStyle name="Standard 2" xfId="2"/>
    <cellStyle name="Währung" xfId="1" builtinId="4"/>
    <cellStyle name="Währung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workbookViewId="0">
      <selection activeCell="G23" sqref="G23 F31:G31"/>
    </sheetView>
  </sheetViews>
  <sheetFormatPr baseColWidth="10" defaultRowHeight="14.25" x14ac:dyDescent="0.2"/>
  <cols>
    <col min="1" max="1" width="28.5" style="16" customWidth="1"/>
    <col min="2" max="2" width="27.625" style="16" customWidth="1"/>
    <col min="3" max="3" width="12.125" style="16" customWidth="1"/>
    <col min="4" max="4" width="15.875" style="16" customWidth="1"/>
    <col min="5" max="5" width="12.5" style="16" customWidth="1"/>
    <col min="6" max="6" width="17.625" style="16" customWidth="1"/>
    <col min="7" max="7" width="20.625" style="16" customWidth="1"/>
    <col min="8" max="16384" width="11" style="16"/>
  </cols>
  <sheetData>
    <row r="1" spans="1:7" s="10" customFormat="1" ht="18" x14ac:dyDescent="0.25">
      <c r="A1" s="18" t="s">
        <v>35</v>
      </c>
      <c r="B1" s="18"/>
      <c r="C1" s="18"/>
      <c r="D1" s="18"/>
      <c r="E1" s="18"/>
      <c r="F1" s="18"/>
    </row>
    <row r="2" spans="1:7" s="10" customFormat="1" ht="7.5" customHeight="1" thickBot="1" x14ac:dyDescent="0.3">
      <c r="A2" s="8"/>
      <c r="B2" s="19"/>
    </row>
    <row r="3" spans="1:7" s="10" customFormat="1" ht="18" x14ac:dyDescent="0.25">
      <c r="A3" s="20" t="s">
        <v>0</v>
      </c>
      <c r="B3" s="20" t="s">
        <v>1</v>
      </c>
      <c r="C3" s="21" t="s">
        <v>2</v>
      </c>
      <c r="D3" s="21" t="s">
        <v>3</v>
      </c>
      <c r="E3" s="21" t="s">
        <v>4</v>
      </c>
      <c r="F3" s="20" t="s">
        <v>5</v>
      </c>
      <c r="G3" s="20" t="s">
        <v>6</v>
      </c>
    </row>
    <row r="4" spans="1:7" s="10" customFormat="1" ht="15.75" thickBot="1" x14ac:dyDescent="0.3">
      <c r="A4" s="22" t="s">
        <v>7</v>
      </c>
      <c r="B4" s="22"/>
      <c r="C4" s="22" t="s">
        <v>8</v>
      </c>
      <c r="D4" s="23" t="s">
        <v>9</v>
      </c>
      <c r="E4" s="23" t="s">
        <v>10</v>
      </c>
      <c r="F4" s="24" t="s">
        <v>11</v>
      </c>
      <c r="G4" s="24" t="s">
        <v>12</v>
      </c>
    </row>
    <row r="5" spans="1:7" x14ac:dyDescent="0.2">
      <c r="A5" s="25">
        <v>1</v>
      </c>
      <c r="B5" s="26" t="s">
        <v>13</v>
      </c>
      <c r="C5" s="27">
        <v>750</v>
      </c>
      <c r="D5" s="12"/>
      <c r="E5" s="67">
        <v>5</v>
      </c>
      <c r="F5" s="68">
        <f>C5*D5*E5</f>
        <v>0</v>
      </c>
      <c r="G5" s="68">
        <f>F5*5</f>
        <v>0</v>
      </c>
    </row>
    <row r="6" spans="1:7" ht="15.75" thickBot="1" x14ac:dyDescent="0.3">
      <c r="A6" s="28"/>
      <c r="B6" s="29"/>
      <c r="C6" s="30"/>
      <c r="D6" s="13"/>
      <c r="E6" s="69"/>
      <c r="F6" s="70"/>
      <c r="G6" s="70"/>
    </row>
    <row r="7" spans="1:7" x14ac:dyDescent="0.2">
      <c r="A7" s="31">
        <v>2</v>
      </c>
      <c r="B7" s="32" t="s">
        <v>14</v>
      </c>
      <c r="C7" s="33">
        <v>1600</v>
      </c>
      <c r="D7" s="12"/>
      <c r="E7" s="67">
        <v>5</v>
      </c>
      <c r="F7" s="68">
        <f>C7*D7*E7</f>
        <v>0</v>
      </c>
      <c r="G7" s="68">
        <f>F7*5</f>
        <v>0</v>
      </c>
    </row>
    <row r="8" spans="1:7" ht="15" thickBot="1" x14ac:dyDescent="0.25">
      <c r="A8" s="34"/>
      <c r="B8" s="35"/>
      <c r="C8" s="36"/>
      <c r="D8" s="13"/>
      <c r="E8" s="69"/>
      <c r="F8" s="70"/>
      <c r="G8" s="70"/>
    </row>
    <row r="9" spans="1:7" x14ac:dyDescent="0.2">
      <c r="A9" s="25">
        <v>3</v>
      </c>
      <c r="B9" s="32" t="s">
        <v>15</v>
      </c>
      <c r="C9" s="33">
        <v>2700</v>
      </c>
      <c r="D9" s="12"/>
      <c r="E9" s="67">
        <v>5</v>
      </c>
      <c r="F9" s="68">
        <f>C9*D9*E9</f>
        <v>0</v>
      </c>
      <c r="G9" s="68">
        <f>F9*5</f>
        <v>0</v>
      </c>
    </row>
    <row r="10" spans="1:7" ht="15" thickBot="1" x14ac:dyDescent="0.25">
      <c r="A10" s="34"/>
      <c r="B10" s="17"/>
      <c r="C10" s="36"/>
      <c r="D10" s="13"/>
      <c r="E10" s="69"/>
      <c r="F10" s="70"/>
      <c r="G10" s="70"/>
    </row>
    <row r="11" spans="1:7" x14ac:dyDescent="0.2">
      <c r="A11" s="25">
        <v>4</v>
      </c>
      <c r="B11" s="37" t="s">
        <v>16</v>
      </c>
      <c r="C11" s="33">
        <v>1800</v>
      </c>
      <c r="D11" s="12"/>
      <c r="E11" s="67">
        <v>5</v>
      </c>
      <c r="F11" s="68">
        <f>C11*D11*E11</f>
        <v>0</v>
      </c>
      <c r="G11" s="68">
        <f>F11*5</f>
        <v>0</v>
      </c>
    </row>
    <row r="12" spans="1:7" ht="15" thickBot="1" x14ac:dyDescent="0.25">
      <c r="A12" s="34"/>
      <c r="B12" s="17"/>
      <c r="C12" s="36"/>
      <c r="D12" s="13"/>
      <c r="E12" s="69"/>
      <c r="F12" s="70"/>
      <c r="G12" s="70"/>
    </row>
    <row r="13" spans="1:7" x14ac:dyDescent="0.2">
      <c r="A13" s="25">
        <v>5</v>
      </c>
      <c r="B13" s="26" t="s">
        <v>17</v>
      </c>
      <c r="C13" s="27">
        <v>160</v>
      </c>
      <c r="D13" s="12"/>
      <c r="E13" s="67">
        <v>5</v>
      </c>
      <c r="F13" s="68">
        <f>C13*D13*E13</f>
        <v>0</v>
      </c>
      <c r="G13" s="68">
        <f>F13*5</f>
        <v>0</v>
      </c>
    </row>
    <row r="14" spans="1:7" ht="15" thickBot="1" x14ac:dyDescent="0.25">
      <c r="A14" s="25"/>
      <c r="B14" s="38"/>
      <c r="C14" s="30"/>
      <c r="D14" s="13"/>
      <c r="E14" s="69"/>
      <c r="F14" s="70"/>
      <c r="G14" s="70"/>
    </row>
    <row r="15" spans="1:7" x14ac:dyDescent="0.2">
      <c r="A15" s="31">
        <v>6</v>
      </c>
      <c r="B15" s="39" t="s">
        <v>18</v>
      </c>
      <c r="C15" s="33">
        <v>600</v>
      </c>
      <c r="D15" s="12"/>
      <c r="E15" s="67">
        <v>5</v>
      </c>
      <c r="F15" s="68">
        <f>C15*D15*E15</f>
        <v>0</v>
      </c>
      <c r="G15" s="68">
        <f>F15*5</f>
        <v>0</v>
      </c>
    </row>
    <row r="16" spans="1:7" ht="15" thickBot="1" x14ac:dyDescent="0.25">
      <c r="A16" s="34"/>
      <c r="B16" s="17"/>
      <c r="C16" s="36"/>
      <c r="D16" s="13"/>
      <c r="E16" s="69"/>
      <c r="F16" s="70"/>
      <c r="G16" s="70"/>
    </row>
    <row r="17" spans="1:7" x14ac:dyDescent="0.2">
      <c r="A17" s="25">
        <v>7</v>
      </c>
      <c r="B17" s="38" t="s">
        <v>19</v>
      </c>
      <c r="C17" s="33">
        <v>105</v>
      </c>
      <c r="D17" s="12"/>
      <c r="E17" s="67">
        <v>5</v>
      </c>
      <c r="F17" s="68">
        <f>C17*D17*E17</f>
        <v>0</v>
      </c>
      <c r="G17" s="68">
        <f>F17*5</f>
        <v>0</v>
      </c>
    </row>
    <row r="18" spans="1:7" ht="15" thickBot="1" x14ac:dyDescent="0.25">
      <c r="A18" s="34"/>
      <c r="B18" s="17" t="s">
        <v>20</v>
      </c>
      <c r="C18" s="36"/>
      <c r="D18" s="13"/>
      <c r="E18" s="69"/>
      <c r="F18" s="70"/>
      <c r="G18" s="70"/>
    </row>
    <row r="19" spans="1:7" x14ac:dyDescent="0.2">
      <c r="A19" s="25" t="s">
        <v>21</v>
      </c>
      <c r="B19" s="40" t="s">
        <v>22</v>
      </c>
      <c r="C19" s="41">
        <v>2800</v>
      </c>
      <c r="D19" s="12"/>
      <c r="E19" s="67">
        <v>5</v>
      </c>
      <c r="F19" s="68">
        <f>C19*D19*E19</f>
        <v>0</v>
      </c>
      <c r="G19" s="68">
        <f>F19*5</f>
        <v>0</v>
      </c>
    </row>
    <row r="20" spans="1:7" ht="15" thickBot="1" x14ac:dyDescent="0.25">
      <c r="A20" s="34"/>
      <c r="B20" s="42" t="s">
        <v>23</v>
      </c>
      <c r="C20" s="36"/>
      <c r="D20" s="13"/>
      <c r="E20" s="69"/>
      <c r="F20" s="70"/>
      <c r="G20" s="70"/>
    </row>
    <row r="21" spans="1:7" ht="15" x14ac:dyDescent="0.25">
      <c r="A21" s="43"/>
      <c r="B21" s="44"/>
      <c r="C21" s="45"/>
      <c r="D21" s="100" t="s">
        <v>36</v>
      </c>
      <c r="E21" s="71"/>
      <c r="F21" s="72">
        <f>SUM(F5:F20)</f>
        <v>0</v>
      </c>
      <c r="G21" s="73">
        <f>SUM(G5:G20)</f>
        <v>0</v>
      </c>
    </row>
    <row r="22" spans="1:7" ht="15" x14ac:dyDescent="0.25">
      <c r="A22" s="46"/>
      <c r="B22" s="47"/>
      <c r="C22" s="48"/>
      <c r="D22" s="100" t="s">
        <v>24</v>
      </c>
      <c r="E22" s="71"/>
      <c r="F22" s="72">
        <f>F21*0.19</f>
        <v>0</v>
      </c>
      <c r="G22" s="74">
        <f>G21*0.19</f>
        <v>0</v>
      </c>
    </row>
    <row r="23" spans="1:7" ht="15.75" thickBot="1" x14ac:dyDescent="0.3">
      <c r="A23" s="49"/>
      <c r="B23" s="50"/>
      <c r="C23" s="51"/>
      <c r="D23" s="101" t="s">
        <v>25</v>
      </c>
      <c r="E23" s="75"/>
      <c r="F23" s="76">
        <f>F21+F22</f>
        <v>0</v>
      </c>
      <c r="G23" s="77">
        <f>G21+G22</f>
        <v>0</v>
      </c>
    </row>
    <row r="24" spans="1:7" ht="15" x14ac:dyDescent="0.25">
      <c r="A24" s="52"/>
      <c r="B24" s="53"/>
      <c r="C24" s="54"/>
      <c r="D24" s="102"/>
      <c r="E24" s="78"/>
      <c r="F24" s="78"/>
      <c r="G24" s="79"/>
    </row>
    <row r="25" spans="1:7" ht="15" x14ac:dyDescent="0.25">
      <c r="A25" s="55" t="s">
        <v>26</v>
      </c>
      <c r="B25" s="56"/>
      <c r="C25" s="57"/>
      <c r="D25" s="103" t="s">
        <v>27</v>
      </c>
      <c r="E25" s="80" t="s">
        <v>28</v>
      </c>
      <c r="F25" s="81"/>
      <c r="G25" s="82"/>
    </row>
    <row r="26" spans="1:7" ht="15.75" thickBot="1" x14ac:dyDescent="0.3">
      <c r="A26" s="58" t="s">
        <v>29</v>
      </c>
      <c r="B26" s="59"/>
      <c r="C26" s="60"/>
      <c r="D26" s="104" t="s">
        <v>30</v>
      </c>
      <c r="E26" s="83"/>
      <c r="F26" s="83"/>
      <c r="G26" s="84"/>
    </row>
    <row r="27" spans="1:7" ht="18" x14ac:dyDescent="0.25">
      <c r="A27" s="31" t="s">
        <v>31</v>
      </c>
      <c r="B27" s="61"/>
      <c r="C27" s="33">
        <v>10515</v>
      </c>
      <c r="D27" s="14"/>
      <c r="E27" s="85">
        <f>C27*D27</f>
        <v>0</v>
      </c>
      <c r="F27" s="86"/>
      <c r="G27" s="87"/>
    </row>
    <row r="28" spans="1:7" ht="30.75" thickBot="1" x14ac:dyDescent="0.3">
      <c r="A28" s="62" t="s">
        <v>34</v>
      </c>
      <c r="B28" s="63" t="s">
        <v>32</v>
      </c>
      <c r="C28" s="36"/>
      <c r="D28" s="15"/>
      <c r="E28" s="88"/>
      <c r="F28" s="89"/>
      <c r="G28" s="90"/>
    </row>
    <row r="29" spans="1:7" ht="15" x14ac:dyDescent="0.25">
      <c r="A29" s="64"/>
      <c r="B29" s="65"/>
      <c r="C29" s="66"/>
      <c r="D29" s="105" t="s">
        <v>37</v>
      </c>
      <c r="E29" s="91"/>
      <c r="F29" s="92">
        <f>SUM(E27)</f>
        <v>0</v>
      </c>
      <c r="G29" s="93"/>
    </row>
    <row r="30" spans="1:7" ht="15" x14ac:dyDescent="0.25">
      <c r="A30" s="64"/>
      <c r="B30" s="65"/>
      <c r="C30" s="66"/>
      <c r="D30" s="100" t="s">
        <v>39</v>
      </c>
      <c r="E30" s="94">
        <v>0.19</v>
      </c>
      <c r="F30" s="95">
        <f>F29*0.19</f>
        <v>0</v>
      </c>
      <c r="G30" s="96"/>
    </row>
    <row r="31" spans="1:7" ht="15.75" thickBot="1" x14ac:dyDescent="0.3">
      <c r="A31" s="64"/>
      <c r="B31" s="65"/>
      <c r="C31" s="66"/>
      <c r="D31" s="106" t="s">
        <v>38</v>
      </c>
      <c r="E31" s="97"/>
      <c r="F31" s="98">
        <f>F29+F30</f>
        <v>0</v>
      </c>
      <c r="G31" s="99"/>
    </row>
    <row r="32" spans="1:7" ht="15" x14ac:dyDescent="0.25">
      <c r="A32" s="64"/>
      <c r="B32" s="65"/>
      <c r="C32" s="66"/>
      <c r="D32" s="1"/>
      <c r="E32" s="1"/>
      <c r="F32" s="2" t="s">
        <v>40</v>
      </c>
      <c r="G32" s="3">
        <f>SUM(G21+F29)</f>
        <v>0</v>
      </c>
    </row>
    <row r="33" spans="1:7" ht="15.75" x14ac:dyDescent="0.25">
      <c r="A33" s="64"/>
      <c r="B33" s="65"/>
      <c r="C33" s="66"/>
      <c r="D33" s="11" t="s">
        <v>41</v>
      </c>
      <c r="E33" s="11"/>
      <c r="F33" s="11"/>
      <c r="G33" s="4">
        <f>SUM(G23+F31)</f>
        <v>0</v>
      </c>
    </row>
    <row r="34" spans="1:7" x14ac:dyDescent="0.2">
      <c r="A34" s="1"/>
      <c r="B34" s="1"/>
      <c r="C34" s="107"/>
      <c r="D34" s="1"/>
      <c r="E34" s="1"/>
      <c r="F34" s="1"/>
      <c r="G34" s="1"/>
    </row>
    <row r="35" spans="1:7" ht="18" x14ac:dyDescent="0.25">
      <c r="A35" s="108" t="s">
        <v>33</v>
      </c>
      <c r="B35" s="109"/>
      <c r="C35" s="109"/>
      <c r="D35" s="109"/>
      <c r="E35" s="109"/>
      <c r="F35" s="109"/>
      <c r="G35" s="109"/>
    </row>
    <row r="36" spans="1:7" x14ac:dyDescent="0.2">
      <c r="A36" s="1"/>
      <c r="B36" s="7"/>
      <c r="C36" s="7"/>
      <c r="D36" s="7"/>
      <c r="E36" s="7"/>
      <c r="F36" s="7"/>
      <c r="G36" s="7"/>
    </row>
    <row r="37" spans="1:7" x14ac:dyDescent="0.2">
      <c r="A37" s="6" t="s">
        <v>43</v>
      </c>
      <c r="B37" s="7"/>
      <c r="C37" s="1"/>
      <c r="D37" s="1"/>
      <c r="E37" s="10"/>
      <c r="F37" s="5" t="s">
        <v>42</v>
      </c>
      <c r="G37" s="110"/>
    </row>
    <row r="38" spans="1:7" ht="15" x14ac:dyDescent="0.25">
      <c r="A38" s="8" t="s">
        <v>44</v>
      </c>
      <c r="B38" s="8"/>
      <c r="C38" s="9"/>
      <c r="D38" s="1"/>
      <c r="E38" s="10"/>
      <c r="F38" s="10"/>
      <c r="G38" s="10"/>
    </row>
    <row r="39" spans="1:7" ht="15" x14ac:dyDescent="0.25">
      <c r="A39" s="8" t="s">
        <v>45</v>
      </c>
      <c r="B39" s="8"/>
      <c r="C39" s="9"/>
      <c r="D39" s="1"/>
      <c r="E39" s="10"/>
      <c r="F39" s="10"/>
      <c r="G39" s="10"/>
    </row>
    <row r="40" spans="1:7" ht="15" x14ac:dyDescent="0.25">
      <c r="A40" s="8" t="s">
        <v>46</v>
      </c>
      <c r="B40" s="8"/>
      <c r="C40" s="8"/>
      <c r="D40" s="7"/>
      <c r="E40" s="10"/>
      <c r="F40" s="10"/>
      <c r="G40" s="10"/>
    </row>
    <row r="41" spans="1:7" x14ac:dyDescent="0.2">
      <c r="A41" s="7"/>
      <c r="B41" s="7"/>
      <c r="C41" s="7"/>
      <c r="D41" s="7"/>
      <c r="E41" s="10"/>
      <c r="F41" s="10"/>
      <c r="G41" s="10"/>
    </row>
    <row r="42" spans="1:7" x14ac:dyDescent="0.2">
      <c r="A42" s="10" t="s">
        <v>47</v>
      </c>
      <c r="B42" s="10"/>
      <c r="C42" s="10"/>
      <c r="D42" s="10"/>
      <c r="E42" s="10"/>
      <c r="F42" s="10"/>
      <c r="G42" s="10"/>
    </row>
    <row r="43" spans="1:7" x14ac:dyDescent="0.2">
      <c r="A43" s="10" t="s">
        <v>48</v>
      </c>
      <c r="B43" s="10"/>
      <c r="C43" s="10"/>
      <c r="D43" s="10"/>
      <c r="E43" s="10"/>
      <c r="F43" s="10"/>
      <c r="G43" s="10"/>
    </row>
    <row r="44" spans="1:7" x14ac:dyDescent="0.2">
      <c r="A44" s="10"/>
      <c r="B44" s="10"/>
      <c r="C44" s="10"/>
      <c r="D44" s="10"/>
      <c r="E44" s="10"/>
      <c r="F44" s="10"/>
      <c r="G44" s="10"/>
    </row>
    <row r="45" spans="1:7" x14ac:dyDescent="0.2">
      <c r="A45" s="10"/>
      <c r="B45" s="10"/>
      <c r="C45" s="10"/>
      <c r="D45" s="10"/>
      <c r="E45" s="10"/>
      <c r="F45" s="10"/>
      <c r="G45" s="10"/>
    </row>
  </sheetData>
  <sheetProtection algorithmName="SHA-512" hashValue="er9Wqeu8SPWORjy6Gk0iTmBw7HlPErlDh+9Fg/SIAh11YGVYqoOG3gubGEi2jYzp1xF6CShXpyoWndgIporjTQ==" saltValue="NtTbzKmIfCa4NFhBRMDmxQ==" spinCount="100000" sheet="1" objects="1" scenarios="1"/>
  <mergeCells count="49">
    <mergeCell ref="C15:C16"/>
    <mergeCell ref="C17:C18"/>
    <mergeCell ref="C27:C28"/>
    <mergeCell ref="C5:C6"/>
    <mergeCell ref="C7:C8"/>
    <mergeCell ref="C9:C10"/>
    <mergeCell ref="C11:C12"/>
    <mergeCell ref="C13:C14"/>
    <mergeCell ref="F29:G29"/>
    <mergeCell ref="F30:G30"/>
    <mergeCell ref="F31:G31"/>
    <mergeCell ref="A21:C23"/>
    <mergeCell ref="E25:G25"/>
    <mergeCell ref="D27:D28"/>
    <mergeCell ref="E27:G28"/>
    <mergeCell ref="C19:C20"/>
    <mergeCell ref="D19:D20"/>
    <mergeCell ref="E19:E20"/>
    <mergeCell ref="F19:F20"/>
    <mergeCell ref="G19:G20"/>
    <mergeCell ref="D15:D16"/>
    <mergeCell ref="E15:E16"/>
    <mergeCell ref="F15:F16"/>
    <mergeCell ref="G15:G16"/>
    <mergeCell ref="D17:D18"/>
    <mergeCell ref="E17:E18"/>
    <mergeCell ref="F17:F18"/>
    <mergeCell ref="G17:G18"/>
    <mergeCell ref="G11:G12"/>
    <mergeCell ref="D13:D14"/>
    <mergeCell ref="E13:E14"/>
    <mergeCell ref="F13:F14"/>
    <mergeCell ref="G13:G14"/>
    <mergeCell ref="D33:F33"/>
    <mergeCell ref="D5:D6"/>
    <mergeCell ref="E5:E6"/>
    <mergeCell ref="F5:F6"/>
    <mergeCell ref="G5:G6"/>
    <mergeCell ref="D7:D8"/>
    <mergeCell ref="E7:E8"/>
    <mergeCell ref="F7:F8"/>
    <mergeCell ref="G7:G8"/>
    <mergeCell ref="D9:D10"/>
    <mergeCell ref="E9:E10"/>
    <mergeCell ref="F9:F10"/>
    <mergeCell ref="G9:G10"/>
    <mergeCell ref="D11:D12"/>
    <mergeCell ref="E11:E12"/>
    <mergeCell ref="F11:F12"/>
  </mergeCells>
  <pageMargins left="0.7" right="0.7" top="0.78740157499999996" bottom="0.78740157499999996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Preisblatt</vt:lpstr>
      <vt:lpstr>Brutto</vt:lpstr>
      <vt:lpstr>Nachlass</vt:lpstr>
      <vt:lpstr>Netto</vt:lpstr>
      <vt:lpstr>Ust</vt:lpstr>
    </vt:vector>
  </TitlesOfParts>
  <Company>LRA Sächsische Schweiz Osterzgebirge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Plassen, Reni</dc:creator>
  <cp:lastModifiedBy>Baake, Cindy</cp:lastModifiedBy>
  <cp:lastPrinted>2022-03-22T12:52:56Z</cp:lastPrinted>
  <dcterms:created xsi:type="dcterms:W3CDTF">2022-03-22T12:52:51Z</dcterms:created>
  <dcterms:modified xsi:type="dcterms:W3CDTF">2026-02-26T07:18:13Z</dcterms:modified>
</cp:coreProperties>
</file>